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GECF\10XG_Visium\"/>
    </mc:Choice>
  </mc:AlternateContent>
  <xr:revisionPtr revIDLastSave="0" documentId="13_ncr:1_{D905844C-4B7B-4D30-A4ED-C83649E8CF98}" xr6:coauthVersionLast="47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Submiss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2" i="1" l="1"/>
  <c r="N33" i="1"/>
  <c r="N34" i="1"/>
  <c r="N35" i="1"/>
  <c r="N36" i="1"/>
  <c r="N37" i="1"/>
  <c r="N38" i="1"/>
  <c r="N31" i="1"/>
  <c r="G32" i="1" l="1"/>
  <c r="G33" i="1"/>
  <c r="G34" i="1"/>
  <c r="G35" i="1"/>
  <c r="G36" i="1"/>
  <c r="G37" i="1"/>
  <c r="G38" i="1"/>
  <c r="G31" i="1"/>
  <c r="U32" i="1" l="1"/>
  <c r="U33" i="1"/>
  <c r="U34" i="1"/>
  <c r="U35" i="1"/>
  <c r="U36" i="1"/>
  <c r="U37" i="1"/>
  <c r="U38" i="1"/>
  <c r="U31" i="1" l="1"/>
</calcChain>
</file>

<file path=xl/sharedStrings.xml><?xml version="1.0" encoding="utf-8"?>
<sst xmlns="http://schemas.openxmlformats.org/spreadsheetml/2006/main" count="50" uniqueCount="47">
  <si>
    <t>Lab PI</t>
  </si>
  <si>
    <t>Species</t>
  </si>
  <si>
    <r>
      <rPr>
        <b/>
        <sz val="11"/>
        <color theme="1"/>
        <rFont val="Calibri"/>
        <family val="2"/>
        <scheme val="minor"/>
      </rPr>
      <t>Official sample name for sequencing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B0F0"/>
        <rFont val="Calibri"/>
        <family val="2"/>
        <scheme val="minor"/>
      </rPr>
      <t>(only _ and – allowed, avoid "S1", "S2", as already used by sequencers)</t>
    </r>
  </si>
  <si>
    <t>Comments</t>
  </si>
  <si>
    <t>Similar to a previous experiment?</t>
  </si>
  <si>
    <t>User name</t>
  </si>
  <si>
    <t>Billing to (PI)</t>
  </si>
  <si>
    <t>If relevant, please indicate the date of the previous experiment</t>
  </si>
  <si>
    <t>Release notes</t>
  </si>
  <si>
    <t>For GECF, do not use.</t>
  </si>
  <si>
    <t>Tissue type</t>
  </si>
  <si>
    <t>Block generation method</t>
  </si>
  <si>
    <t>Do you need to detect a transgene?</t>
  </si>
  <si>
    <t>Visium method</t>
  </si>
  <si>
    <t>Quality of the tissue before fixation/snap freezing</t>
  </si>
  <si>
    <t>FFPE, FrFr (Fresh Frozen) or FXFr (Fixed Frozen)</t>
  </si>
  <si>
    <t>Staining (H&amp;E or IF)?</t>
  </si>
  <si>
    <t>Microscope for Imaging</t>
  </si>
  <si>
    <t>vA.01 First release</t>
  </si>
  <si>
    <t>DV200 RNA  % (for FFPE, FXFr)</t>
  </si>
  <si>
    <t>Capture Area (mm)</t>
  </si>
  <si>
    <t>Embedding/storage done according to guidelines?</t>
  </si>
  <si>
    <t>Desired permeabilization time?</t>
  </si>
  <si>
    <t>Caution: 11mm areas are significantly more expensive</t>
  </si>
  <si>
    <r>
      <t xml:space="preserve">Capture Area (mm)
</t>
    </r>
    <r>
      <rPr>
        <sz val="11"/>
        <rFont val="Calibri"/>
        <family val="2"/>
        <scheme val="minor"/>
      </rPr>
      <t>11mm available only for Cytassist!</t>
    </r>
  </si>
  <si>
    <t>For VISIUM FRESH FROZEN NON-CYTASSIST only</t>
  </si>
  <si>
    <r>
      <t xml:space="preserve">Section thickness (um)
</t>
    </r>
    <r>
      <rPr>
        <sz val="11"/>
        <color theme="1"/>
        <rFont val="Calibri"/>
        <family val="2"/>
        <scheme val="minor"/>
      </rPr>
      <t xml:space="preserve">- 3-10 um for FFPE
- 10-20 um for FrFr and FXFr </t>
    </r>
    <r>
      <rPr>
        <sz val="9"/>
        <color theme="1"/>
        <rFont val="Calibri"/>
        <family val="2"/>
        <scheme val="minor"/>
      </rPr>
      <t>(Tissues with higher fat content (e.g., breast tissue) may require sections closer to 20 µm)</t>
    </r>
  </si>
  <si>
    <t>Was thickness to be used discussed/optimized?</t>
  </si>
  <si>
    <t>Planned slide submission date:</t>
  </si>
  <si>
    <t>Histo processing and imaging done by HCF?</t>
  </si>
  <si>
    <t>Date tissue deposition on slide</t>
  </si>
  <si>
    <t>Any significant deviations from the 10x Genomics protocols?</t>
  </si>
  <si>
    <t>User needs to inform GECF and a discussion will be needed to determine whether proceeding is possible.</t>
  </si>
  <si>
    <t>Strongly recommended.</t>
  </si>
  <si>
    <t>A Visium Cytassist slide holds 2 sections. A Visium non-Cytassist slide holds 4 sections. A Visium optimization slide holds 7 sections.</t>
  </si>
  <si>
    <t>Nb sections submitted</t>
  </si>
  <si>
    <t>Bsl2 level?</t>
  </si>
  <si>
    <t>RIN? For Fresh-Frozen</t>
  </si>
  <si>
    <t>Was tissue healthy (not too much death/suffering)?</t>
  </si>
  <si>
    <t>It is strongly recommended to perform a “Visium optimization” slide before beginning with the real experiments, specially for new tissue types</t>
  </si>
  <si>
    <r>
      <t>Tissue optimization previously performed on this type of tissue?</t>
    </r>
    <r>
      <rPr>
        <b/>
        <i/>
        <sz val="11"/>
        <color theme="1"/>
        <rFont val="Calibri"/>
        <family val="2"/>
        <scheme val="minor"/>
      </rPr>
      <t xml:space="preserve"> </t>
    </r>
  </si>
  <si>
    <r>
      <t xml:space="preserve">FOR VISIUM </t>
    </r>
    <r>
      <rPr>
        <b/>
        <u/>
        <sz val="11"/>
        <rFont val="Calibri"/>
        <family val="2"/>
        <scheme val="minor"/>
      </rPr>
      <t>NON-CYTASSIST</t>
    </r>
    <r>
      <rPr>
        <b/>
        <sz val="11"/>
        <rFont val="Calibri"/>
        <family val="2"/>
        <scheme val="minor"/>
      </rPr>
      <t xml:space="preserve"> -&gt; IF SECTIONS ARE INCORRECTLY PLACED ON VISIUM SLIDE OR QUALITY IS POOR</t>
    </r>
    <r>
      <rPr>
        <sz val="11"/>
        <rFont val="Calibri"/>
        <family val="2"/>
        <scheme val="minor"/>
      </rPr>
      <t xml:space="preserve"> (folds, breaks, etc...) -&gt; we can do a </t>
    </r>
    <r>
      <rPr>
        <b/>
        <sz val="11"/>
        <rFont val="Calibri"/>
        <family val="2"/>
        <scheme val="minor"/>
      </rPr>
      <t>SLIDE RESET prior to tissue permeabilization. --&gt; If you need to reset a slide, inform GECF as soon as possible.</t>
    </r>
  </si>
  <si>
    <t>10XG Protocol: CG000240 for non-Cytassist Fresh Frozen, CG000636 for Cytassist Fresh Frozen, CG000518 for Cytassist FFPE, CG000663 for Cytassist Fixed Frozen.</t>
  </si>
  <si>
    <t>Cytassist probe set is predefined. If you need to detect a transgene, custom probes must be designed for Cytassist, or a non-Cytassist method must be used.</t>
  </si>
  <si>
    <t>Cytassist recommended, but available only for human and mouse samples. For other species, a non-Cytassist Visium must be performed.</t>
  </si>
  <si>
    <t>Make sure it matches 10XG specifications. If HCF: Olympus VS120 whole slide scanner</t>
  </si>
  <si>
    <t>Visium submission form, GECF, vA.01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</si>
</sst>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2" tint="-0.24994659260841701"/>
      </bottom>
      <diagonal/>
    </border>
    <border>
      <left/>
      <right/>
      <top style="thin">
        <color indexed="64"/>
      </top>
      <bottom style="thin">
        <color theme="2" tint="-0.24994659260841701"/>
      </bottom>
      <diagonal/>
    </border>
    <border>
      <left style="thin">
        <color indexed="64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indexed="64"/>
      </left>
      <right/>
      <top style="thin">
        <color theme="2" tint="-0.24994659260841701"/>
      </top>
      <bottom style="thin">
        <color indexed="64"/>
      </bottom>
      <diagonal/>
    </border>
    <border>
      <left/>
      <right/>
      <top style="thin">
        <color theme="2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2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 style="thin">
        <color indexed="64"/>
      </left>
      <right/>
      <top/>
      <bottom style="thin">
        <color theme="2" tint="-0.24994659260841701"/>
      </bottom>
      <diagonal/>
    </border>
    <border>
      <left/>
      <right/>
      <top/>
      <bottom style="thin">
        <color theme="2" tint="-0.24994659260841701"/>
      </bottom>
      <diagonal/>
    </border>
    <border>
      <left/>
      <right style="thin">
        <color indexed="64"/>
      </right>
      <top/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2" tint="-0.24994659260841701"/>
      </top>
      <bottom/>
      <diagonal/>
    </border>
    <border>
      <left/>
      <right/>
      <top style="thin">
        <color theme="2" tint="-0.24994659260841701"/>
      </top>
      <bottom/>
      <diagonal/>
    </border>
    <border>
      <left/>
      <right style="thin">
        <color indexed="64"/>
      </right>
      <top style="thin">
        <color theme="2" tint="-0.2499465926084170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3" fontId="0" fillId="0" borderId="1" xfId="0" applyNumberFormat="1" applyBorder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4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0" xfId="0" applyFont="1"/>
    <xf numFmtId="0" fontId="0" fillId="4" borderId="2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5" fillId="4" borderId="10" xfId="0" applyFont="1" applyFill="1" applyBorder="1"/>
    <xf numFmtId="0" fontId="5" fillId="4" borderId="6" xfId="0" applyFont="1" applyFill="1" applyBorder="1"/>
    <xf numFmtId="0" fontId="5" fillId="4" borderId="9" xfId="0" applyFont="1" applyFill="1" applyBorder="1"/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5" borderId="0" xfId="0" applyFill="1" applyAlignment="1">
      <alignment horizontal="center"/>
    </xf>
    <xf numFmtId="0" fontId="1" fillId="8" borderId="0" xfId="0" applyFont="1" applyFill="1"/>
    <xf numFmtId="0" fontId="0" fillId="8" borderId="0" xfId="0" applyFill="1"/>
    <xf numFmtId="0" fontId="7" fillId="3" borderId="1" xfId="0" applyFont="1" applyFill="1" applyBorder="1" applyAlignment="1">
      <alignment horizontal="center" vertical="center" wrapText="1"/>
    </xf>
    <xf numFmtId="164" fontId="0" fillId="7" borderId="1" xfId="0" applyNumberFormat="1" applyFill="1" applyBorder="1" applyAlignment="1">
      <alignment horizontal="right"/>
    </xf>
    <xf numFmtId="0" fontId="0" fillId="7" borderId="1" xfId="0" applyFill="1" applyBorder="1"/>
    <xf numFmtId="0" fontId="0" fillId="4" borderId="22" xfId="0" applyFill="1" applyBorder="1"/>
    <xf numFmtId="0" fontId="0" fillId="4" borderId="23" xfId="0" applyFill="1" applyBorder="1"/>
    <xf numFmtId="0" fontId="0" fillId="4" borderId="24" xfId="0" applyFill="1" applyBorder="1"/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4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6" borderId="17" xfId="0" applyFont="1" applyFill="1" applyBorder="1" applyAlignment="1">
      <alignment horizontal="left" wrapText="1"/>
    </xf>
    <xf numFmtId="0" fontId="7" fillId="6" borderId="18" xfId="0" applyFont="1" applyFill="1" applyBorder="1" applyAlignment="1">
      <alignment horizontal="left" wrapText="1"/>
    </xf>
    <xf numFmtId="0" fontId="7" fillId="6" borderId="21" xfId="0" applyFont="1" applyFill="1" applyBorder="1" applyAlignment="1">
      <alignment horizontal="left" wrapText="1"/>
    </xf>
    <xf numFmtId="0" fontId="7" fillId="6" borderId="19" xfId="0" applyFont="1" applyFill="1" applyBorder="1" applyAlignment="1">
      <alignment horizontal="left" wrapText="1"/>
    </xf>
  </cellXfs>
  <cellStyles count="1">
    <cellStyle name="Normal" xfId="0" builtinId="0"/>
  </cellStyles>
  <dxfs count="3">
    <dxf>
      <fill>
        <patternFill>
          <bgColor rgb="FFFFABAB"/>
        </patternFill>
      </fill>
    </dxf>
    <dxf>
      <fill>
        <patternFill>
          <bgColor rgb="FFFFABAB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FFFCC"/>
      <color rgb="FF00FF99"/>
      <color rgb="FFD8FCF1"/>
      <color rgb="FF8EDEDE"/>
      <color rgb="FF00CC99"/>
      <color rgb="FFBEFAE7"/>
      <color rgb="FF17EDB5"/>
      <color rgb="FFCCFF99"/>
      <color rgb="FFD2FC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582085</xdr:colOff>
      <xdr:row>22</xdr:row>
      <xdr:rowOff>105834</xdr:rowOff>
    </xdr:from>
    <xdr:to>
      <xdr:col>7</xdr:col>
      <xdr:colOff>116417</xdr:colOff>
      <xdr:row>28</xdr:row>
      <xdr:rowOff>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FD77EEBF-CE8C-4E2F-86A3-A4CA4E7F5365}"/>
            </a:ext>
          </a:extLst>
        </xdr:cNvPr>
        <xdr:cNvGrpSpPr/>
      </xdr:nvGrpSpPr>
      <xdr:grpSpPr>
        <a:xfrm>
          <a:off x="5969002" y="4286251"/>
          <a:ext cx="2741082" cy="1301749"/>
          <a:chOff x="8509001" y="4180417"/>
          <a:chExt cx="4752974" cy="1598864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78BCC116-D870-467E-A0BE-BCD44BF9DBB6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334" b="28790"/>
          <a:stretch/>
        </xdr:blipFill>
        <xdr:spPr>
          <a:xfrm>
            <a:off x="8509001" y="4180417"/>
            <a:ext cx="4751917" cy="1598864"/>
          </a:xfrm>
          <a:prstGeom prst="rect">
            <a:avLst/>
          </a:prstGeom>
          <a:solidFill>
            <a:schemeClr val="bg1"/>
          </a:solidFill>
          <a:ln>
            <a:solidFill>
              <a:sysClr val="windowText" lastClr="000000"/>
            </a:solidFill>
          </a:ln>
        </xdr:spPr>
      </xdr:pic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6F2AEA8E-7E10-473B-8729-284C628B2294}"/>
              </a:ext>
            </a:extLst>
          </xdr:cNvPr>
          <xdr:cNvSpPr txBox="1"/>
        </xdr:nvSpPr>
        <xdr:spPr>
          <a:xfrm>
            <a:off x="11761036" y="4233330"/>
            <a:ext cx="1500939" cy="7858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1400" b="1">
                <a:solidFill>
                  <a:srgbClr val="FF0000"/>
                </a:solidFill>
              </a:rPr>
              <a:t>INCORRECT SECTIONS</a:t>
            </a:r>
            <a:endParaRPr lang="en-CH" sz="1400" b="1">
              <a:solidFill>
                <a:srgbClr val="FF00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X41"/>
  <sheetViews>
    <sheetView tabSelected="1" zoomScale="90" zoomScaleNormal="90" workbookViewId="0">
      <selection activeCell="O23" sqref="O23"/>
    </sheetView>
  </sheetViews>
  <sheetFormatPr defaultColWidth="26.7109375" defaultRowHeight="15" x14ac:dyDescent="0.25"/>
  <cols>
    <col min="1" max="1" width="56.7109375" customWidth="1"/>
    <col min="2" max="2" width="24.140625" customWidth="1"/>
    <col min="3" max="3" width="15.28515625" customWidth="1"/>
    <col min="4" max="4" width="12.28515625" customWidth="1"/>
    <col min="5" max="5" width="8.28515625" customWidth="1"/>
    <col min="6" max="6" width="12.42578125" customWidth="1"/>
    <col min="7" max="7" width="13.28515625" hidden="1" customWidth="1"/>
    <col min="8" max="8" width="10.7109375" customWidth="1"/>
    <col min="9" max="9" width="11" customWidth="1"/>
    <col min="10" max="10" width="12" customWidth="1"/>
    <col min="11" max="11" width="11.5703125" customWidth="1"/>
    <col min="12" max="12" width="24.85546875" customWidth="1"/>
    <col min="13" max="13" width="17.140625" hidden="1" customWidth="1"/>
    <col min="14" max="14" width="5.140625" hidden="1" customWidth="1"/>
    <col min="15" max="15" width="19.140625" customWidth="1"/>
    <col min="16" max="16" width="4.85546875" customWidth="1"/>
    <col min="17" max="23" width="17.140625" customWidth="1"/>
  </cols>
  <sheetData>
    <row r="1" spans="1:20" ht="15.75" x14ac:dyDescent="0.25">
      <c r="A1" s="41" t="s">
        <v>46</v>
      </c>
      <c r="B1" s="41"/>
      <c r="C1" s="41"/>
      <c r="Q1" s="38" t="s">
        <v>9</v>
      </c>
      <c r="R1" s="39"/>
      <c r="S1" s="39"/>
      <c r="T1" s="40"/>
    </row>
    <row r="2" spans="1:20" ht="8.25" customHeight="1" x14ac:dyDescent="0.25">
      <c r="Q2" s="20"/>
      <c r="R2" s="21"/>
      <c r="S2" s="21"/>
      <c r="T2" s="22"/>
    </row>
    <row r="3" spans="1:20" x14ac:dyDescent="0.25">
      <c r="A3" s="8" t="s">
        <v>28</v>
      </c>
      <c r="B3" s="1"/>
      <c r="M3" s="29"/>
      <c r="Q3" s="13"/>
      <c r="R3" s="12"/>
      <c r="S3" s="12"/>
      <c r="T3" s="14"/>
    </row>
    <row r="4" spans="1:20" x14ac:dyDescent="0.25">
      <c r="A4" s="8" t="s">
        <v>5</v>
      </c>
      <c r="B4" s="1"/>
      <c r="M4" s="29"/>
      <c r="Q4" s="13"/>
      <c r="R4" s="12"/>
      <c r="S4" s="12"/>
      <c r="T4" s="14"/>
    </row>
    <row r="5" spans="1:20" x14ac:dyDescent="0.25">
      <c r="A5" s="8" t="s">
        <v>0</v>
      </c>
      <c r="B5" s="1"/>
      <c r="M5" s="29"/>
      <c r="Q5" s="13"/>
      <c r="R5" s="12"/>
      <c r="S5" s="12"/>
      <c r="T5" s="14"/>
    </row>
    <row r="6" spans="1:20" x14ac:dyDescent="0.25">
      <c r="A6" s="8" t="s">
        <v>6</v>
      </c>
      <c r="B6" s="7"/>
      <c r="Q6" s="13"/>
      <c r="R6" s="12"/>
      <c r="S6" s="12"/>
      <c r="T6" s="14"/>
    </row>
    <row r="7" spans="1:20" x14ac:dyDescent="0.25">
      <c r="A7" s="9" t="s">
        <v>4</v>
      </c>
      <c r="B7" s="7"/>
      <c r="C7" s="11" t="s">
        <v>7</v>
      </c>
      <c r="Q7" s="13"/>
      <c r="R7" s="12"/>
      <c r="S7" s="12"/>
      <c r="T7" s="14"/>
    </row>
    <row r="8" spans="1:20" x14ac:dyDescent="0.25">
      <c r="A8" s="8" t="s">
        <v>13</v>
      </c>
      <c r="B8" s="7"/>
      <c r="C8" s="11" t="s">
        <v>44</v>
      </c>
      <c r="Q8" s="13"/>
      <c r="R8" s="12"/>
      <c r="S8" s="12"/>
      <c r="T8" s="14"/>
    </row>
    <row r="9" spans="1:20" x14ac:dyDescent="0.25">
      <c r="A9" s="8" t="s">
        <v>20</v>
      </c>
      <c r="B9" s="7"/>
      <c r="C9" s="11" t="s">
        <v>23</v>
      </c>
      <c r="Q9" s="13"/>
      <c r="R9" s="12"/>
      <c r="S9" s="12"/>
      <c r="T9" s="14"/>
    </row>
    <row r="10" spans="1:20" x14ac:dyDescent="0.25">
      <c r="A10" s="8" t="s">
        <v>35</v>
      </c>
      <c r="B10" s="7"/>
      <c r="C10" s="42" t="s">
        <v>34</v>
      </c>
      <c r="D10" s="43"/>
      <c r="E10" s="43"/>
      <c r="F10" s="43"/>
      <c r="G10" s="43"/>
      <c r="H10" s="43"/>
      <c r="I10" s="43"/>
      <c r="J10" s="43"/>
      <c r="K10" s="43"/>
      <c r="L10" s="43"/>
      <c r="Q10" s="13"/>
      <c r="R10" s="12"/>
      <c r="S10" s="12"/>
      <c r="T10" s="14"/>
    </row>
    <row r="11" spans="1:20" x14ac:dyDescent="0.25">
      <c r="A11" s="10" t="s">
        <v>12</v>
      </c>
      <c r="B11" s="7"/>
      <c r="C11" s="11" t="s">
        <v>43</v>
      </c>
      <c r="Q11" s="13"/>
      <c r="R11" s="12"/>
      <c r="S11" s="12"/>
      <c r="T11" s="14"/>
    </row>
    <row r="12" spans="1:20" x14ac:dyDescent="0.25">
      <c r="A12" s="10" t="s">
        <v>29</v>
      </c>
      <c r="B12" s="7"/>
      <c r="C12" s="11" t="s">
        <v>33</v>
      </c>
      <c r="Q12" s="35"/>
      <c r="R12" s="36"/>
      <c r="S12" s="36"/>
      <c r="T12" s="37"/>
    </row>
    <row r="13" spans="1:20" x14ac:dyDescent="0.25">
      <c r="A13" s="10" t="s">
        <v>17</v>
      </c>
      <c r="B13" s="7"/>
      <c r="C13" s="11" t="s">
        <v>45</v>
      </c>
      <c r="Q13" s="35"/>
      <c r="R13" s="36"/>
      <c r="S13" s="36"/>
      <c r="T13" s="37"/>
    </row>
    <row r="14" spans="1:20" x14ac:dyDescent="0.25">
      <c r="A14" s="9" t="s">
        <v>31</v>
      </c>
      <c r="B14" s="7"/>
      <c r="C14" s="11" t="s">
        <v>32</v>
      </c>
      <c r="Q14" s="35"/>
      <c r="R14" s="36"/>
      <c r="S14" s="36"/>
      <c r="T14" s="37"/>
    </row>
    <row r="15" spans="1:20" x14ac:dyDescent="0.25">
      <c r="A15" s="9" t="s">
        <v>38</v>
      </c>
      <c r="B15" s="7"/>
      <c r="C15" s="11"/>
      <c r="Q15" s="35"/>
      <c r="R15" s="36"/>
      <c r="S15" s="36"/>
      <c r="T15" s="37"/>
    </row>
    <row r="16" spans="1:20" x14ac:dyDescent="0.25">
      <c r="A16" s="9" t="s">
        <v>21</v>
      </c>
      <c r="B16" s="7"/>
      <c r="C16" s="11" t="s">
        <v>42</v>
      </c>
      <c r="Q16" s="35"/>
      <c r="R16" s="36"/>
      <c r="S16" s="36"/>
      <c r="T16" s="37"/>
    </row>
    <row r="17" spans="1:24" ht="15.75" customHeight="1" x14ac:dyDescent="0.25">
      <c r="A17" s="10" t="s">
        <v>27</v>
      </c>
      <c r="B17" s="7"/>
      <c r="Q17" s="35"/>
      <c r="R17" s="36"/>
      <c r="S17" s="36"/>
      <c r="T17" s="37"/>
    </row>
    <row r="18" spans="1:24" ht="15.75" customHeight="1" x14ac:dyDescent="0.25">
      <c r="A18" s="9" t="s">
        <v>3</v>
      </c>
      <c r="B18" s="7"/>
      <c r="Q18" s="15"/>
      <c r="R18" s="16"/>
      <c r="S18" s="16"/>
      <c r="T18" s="17"/>
    </row>
    <row r="19" spans="1:24" ht="15.75" customHeight="1" x14ac:dyDescent="0.25">
      <c r="A19" s="3"/>
      <c r="B19" s="28"/>
    </row>
    <row r="20" spans="1:24" ht="15.75" customHeight="1" x14ac:dyDescent="0.25">
      <c r="A20" s="30" t="s">
        <v>25</v>
      </c>
      <c r="B20" s="31"/>
      <c r="C20" s="31"/>
    </row>
    <row r="21" spans="1:24" ht="15.75" customHeight="1" x14ac:dyDescent="0.25"/>
    <row r="22" spans="1:24" ht="15.75" customHeight="1" x14ac:dyDescent="0.25">
      <c r="A22" s="9" t="s">
        <v>40</v>
      </c>
      <c r="B22" s="7"/>
      <c r="C22" s="11" t="s">
        <v>39</v>
      </c>
    </row>
    <row r="23" spans="1:24" ht="15.75" customHeight="1" x14ac:dyDescent="0.25">
      <c r="A23" s="9" t="s">
        <v>22</v>
      </c>
      <c r="B23" s="7"/>
      <c r="C23" s="11"/>
    </row>
    <row r="24" spans="1:24" ht="15.75" customHeight="1" x14ac:dyDescent="0.25">
      <c r="A24" s="9" t="s">
        <v>3</v>
      </c>
      <c r="B24" s="7"/>
      <c r="C24" s="11"/>
    </row>
    <row r="25" spans="1:24" ht="15" customHeight="1" x14ac:dyDescent="0.25">
      <c r="A25" s="3"/>
    </row>
    <row r="26" spans="1:24" ht="33" customHeight="1" x14ac:dyDescent="0.25">
      <c r="A26" s="44" t="s">
        <v>41</v>
      </c>
      <c r="B26" s="45"/>
    </row>
    <row r="27" spans="1:24" ht="15.75" customHeight="1" x14ac:dyDescent="0.25">
      <c r="A27" s="46"/>
      <c r="B27" s="47"/>
    </row>
    <row r="28" spans="1:24" ht="15" customHeight="1" x14ac:dyDescent="0.25">
      <c r="A28" s="3"/>
    </row>
    <row r="29" spans="1:24" ht="15" customHeight="1" x14ac:dyDescent="0.25">
      <c r="A29" s="3"/>
    </row>
    <row r="30" spans="1:24" ht="114.75" customHeight="1" x14ac:dyDescent="0.25">
      <c r="A30" s="5" t="s">
        <v>30</v>
      </c>
      <c r="B30" s="6" t="s">
        <v>2</v>
      </c>
      <c r="C30" s="5" t="s">
        <v>10</v>
      </c>
      <c r="D30" s="5" t="s">
        <v>1</v>
      </c>
      <c r="E30" s="5" t="s">
        <v>36</v>
      </c>
      <c r="F30" s="5" t="s">
        <v>14</v>
      </c>
      <c r="G30" s="32" t="s">
        <v>15</v>
      </c>
      <c r="H30" s="5" t="s">
        <v>11</v>
      </c>
      <c r="I30" s="5" t="s">
        <v>16</v>
      </c>
      <c r="J30" s="5" t="s">
        <v>19</v>
      </c>
      <c r="K30" s="5" t="s">
        <v>37</v>
      </c>
      <c r="L30" s="5" t="s">
        <v>26</v>
      </c>
      <c r="M30" s="5"/>
      <c r="N30" s="32" t="s">
        <v>24</v>
      </c>
      <c r="O30" s="5" t="s">
        <v>3</v>
      </c>
      <c r="P30" s="27"/>
      <c r="Q30" s="38" t="s">
        <v>9</v>
      </c>
      <c r="R30" s="39"/>
      <c r="S30" s="39"/>
      <c r="T30" s="39"/>
      <c r="U30" s="40"/>
      <c r="V30" s="3"/>
      <c r="W30" s="3"/>
      <c r="X30" s="3"/>
    </row>
    <row r="31" spans="1:24" ht="15" customHeight="1" x14ac:dyDescent="0.25">
      <c r="A31" s="1"/>
      <c r="B31" s="2"/>
      <c r="C31" s="2"/>
      <c r="D31" s="1"/>
      <c r="E31" s="1"/>
      <c r="F31" s="1"/>
      <c r="G31" s="34" t="e">
        <f>_xlfn.IFS($B$8="Visium Cytassist FFPE (FFPE)","FFPE",$B$8="Visium Cytassist Fresh Frozen (FrFr)","FrFr",$B$8="Visium Cytassist Fixed Frozen (FXFr)","FXFr",$B$8="Visium Fresh Frozen (FrFr)","FrFr non Cytassist",$B$8="Visium Optimization","Visium Optimization")</f>
        <v>#N/A</v>
      </c>
      <c r="H31" s="1"/>
      <c r="I31" s="1"/>
      <c r="J31" s="4"/>
      <c r="K31" s="4"/>
      <c r="L31" s="4"/>
      <c r="M31" s="4"/>
      <c r="N31" s="33">
        <f>$B$9</f>
        <v>0</v>
      </c>
      <c r="O31" s="4"/>
      <c r="P31" s="26"/>
      <c r="Q31" s="18"/>
      <c r="R31" s="19"/>
      <c r="S31" s="19"/>
      <c r="T31" s="19"/>
      <c r="U31" s="23" t="str">
        <f>IF(ISNUMBER(SEARCH("lung",D31)),"LUNGS, RNase-rich!",IF(ISNUMBER(SEARCH("sple",D31)),"SPLEEN, RNase-rich!",IF(ISNUMBER(SEARCH("alveol'",D31)),"LUNGS?, RNase-rich!",IF(ISNUMBER(SEARCH("pancre",D31)),"PANCREAS, RNase-rich!",IF(ISNUMBER(SEARCH("bronch",D31)),"LUNGS?, RNase-rich!"," ")))))</f>
        <v xml:space="preserve"> </v>
      </c>
    </row>
    <row r="32" spans="1:24" ht="15" customHeight="1" x14ac:dyDescent="0.25">
      <c r="A32" s="1"/>
      <c r="B32" s="2"/>
      <c r="C32" s="2"/>
      <c r="D32" s="1"/>
      <c r="E32" s="1"/>
      <c r="F32" s="1"/>
      <c r="G32" s="34" t="e">
        <f t="shared" ref="G32:G38" si="0">_xlfn.IFS($B$8="Visium Cytassist FFPE (FFPE)","FFPE",$B$8="Visium Cytassist Fresh Frozen (FrFr)","FrFr",$B$8="Visium Cytassist Fixed Frozen (FXFr)","FXFr",$B$8="Visium Fresh Frozen (FrFr)","FrFr non Cytassist",$B$8="Visium Optimization","Visium Optimization")</f>
        <v>#N/A</v>
      </c>
      <c r="H32" s="1"/>
      <c r="I32" s="1"/>
      <c r="J32" s="4"/>
      <c r="K32" s="4"/>
      <c r="L32" s="4"/>
      <c r="M32" s="4"/>
      <c r="N32" s="33">
        <f t="shared" ref="N32:N38" si="1">$B$9</f>
        <v>0</v>
      </c>
      <c r="O32" s="4"/>
      <c r="P32" s="26"/>
      <c r="Q32" s="13"/>
      <c r="R32" s="12"/>
      <c r="S32" s="12"/>
      <c r="T32" s="14"/>
      <c r="U32" s="24" t="str">
        <f t="shared" ref="U32:U38" si="2">IF(ISNUMBER(SEARCH("lung",D32)),"LUNGS",IF(ISNUMBER(SEARCH("sple",D32)),"SPLEEN",IF(ISNUMBER(SEARCH("alveol'",D32)),"LUNGS?",IF(ISNUMBER(SEARCH("pancre",D32)),"PANCREAS",IF(ISNUMBER(SEARCH("bronch",D32)),"LUNGS?"," ")))))</f>
        <v xml:space="preserve"> </v>
      </c>
    </row>
    <row r="33" spans="1:21" x14ac:dyDescent="0.25">
      <c r="A33" s="1"/>
      <c r="B33" s="2"/>
      <c r="C33" s="2"/>
      <c r="D33" s="1"/>
      <c r="E33" s="1"/>
      <c r="F33" s="1"/>
      <c r="G33" s="34" t="e">
        <f t="shared" si="0"/>
        <v>#N/A</v>
      </c>
      <c r="H33" s="1"/>
      <c r="I33" s="1"/>
      <c r="J33" s="4"/>
      <c r="K33" s="4"/>
      <c r="L33" s="4"/>
      <c r="M33" s="4"/>
      <c r="N33" s="33">
        <f t="shared" si="1"/>
        <v>0</v>
      </c>
      <c r="O33" s="4"/>
      <c r="P33" s="26"/>
      <c r="Q33" s="13"/>
      <c r="R33" s="12"/>
      <c r="S33" s="12"/>
      <c r="T33" s="14"/>
      <c r="U33" s="24" t="str">
        <f t="shared" si="2"/>
        <v xml:space="preserve"> </v>
      </c>
    </row>
    <row r="34" spans="1:21" x14ac:dyDescent="0.25">
      <c r="A34" s="1"/>
      <c r="B34" s="2"/>
      <c r="C34" s="2"/>
      <c r="D34" s="1"/>
      <c r="E34" s="1"/>
      <c r="F34" s="1"/>
      <c r="G34" s="34" t="e">
        <f t="shared" si="0"/>
        <v>#N/A</v>
      </c>
      <c r="H34" s="1"/>
      <c r="I34" s="1"/>
      <c r="J34" s="4"/>
      <c r="K34" s="4"/>
      <c r="L34" s="4"/>
      <c r="M34" s="4"/>
      <c r="N34" s="33">
        <f t="shared" si="1"/>
        <v>0</v>
      </c>
      <c r="O34" s="4"/>
      <c r="P34" s="26"/>
      <c r="Q34" s="13"/>
      <c r="R34" s="12"/>
      <c r="S34" s="12"/>
      <c r="T34" s="14"/>
      <c r="U34" s="24" t="str">
        <f t="shared" si="2"/>
        <v xml:space="preserve"> </v>
      </c>
    </row>
    <row r="35" spans="1:21" x14ac:dyDescent="0.25">
      <c r="A35" s="1"/>
      <c r="B35" s="2"/>
      <c r="C35" s="2"/>
      <c r="D35" s="1"/>
      <c r="E35" s="1"/>
      <c r="F35" s="1"/>
      <c r="G35" s="34" t="e">
        <f t="shared" si="0"/>
        <v>#N/A</v>
      </c>
      <c r="H35" s="1"/>
      <c r="I35" s="1"/>
      <c r="J35" s="4"/>
      <c r="K35" s="4"/>
      <c r="L35" s="4"/>
      <c r="M35" s="4"/>
      <c r="N35" s="33">
        <f t="shared" si="1"/>
        <v>0</v>
      </c>
      <c r="O35" s="4"/>
      <c r="P35" s="26"/>
      <c r="Q35" s="13"/>
      <c r="R35" s="12"/>
      <c r="S35" s="12"/>
      <c r="T35" s="14"/>
      <c r="U35" s="24" t="str">
        <f t="shared" si="2"/>
        <v xml:space="preserve"> </v>
      </c>
    </row>
    <row r="36" spans="1:21" x14ac:dyDescent="0.25">
      <c r="A36" s="1"/>
      <c r="B36" s="2"/>
      <c r="C36" s="2"/>
      <c r="D36" s="1"/>
      <c r="E36" s="1"/>
      <c r="F36" s="1"/>
      <c r="G36" s="34" t="e">
        <f t="shared" si="0"/>
        <v>#N/A</v>
      </c>
      <c r="H36" s="1"/>
      <c r="I36" s="1"/>
      <c r="J36" s="4"/>
      <c r="K36" s="4"/>
      <c r="L36" s="4"/>
      <c r="M36" s="4"/>
      <c r="N36" s="33">
        <f t="shared" si="1"/>
        <v>0</v>
      </c>
      <c r="O36" s="4"/>
      <c r="P36" s="26"/>
      <c r="Q36" s="13"/>
      <c r="R36" s="12"/>
      <c r="S36" s="12"/>
      <c r="T36" s="14"/>
      <c r="U36" s="24" t="str">
        <f t="shared" si="2"/>
        <v xml:space="preserve"> </v>
      </c>
    </row>
    <row r="37" spans="1:21" x14ac:dyDescent="0.25">
      <c r="A37" s="1"/>
      <c r="B37" s="2"/>
      <c r="C37" s="2"/>
      <c r="D37" s="1"/>
      <c r="E37" s="1"/>
      <c r="F37" s="1"/>
      <c r="G37" s="34" t="e">
        <f t="shared" si="0"/>
        <v>#N/A</v>
      </c>
      <c r="H37" s="1"/>
      <c r="I37" s="1"/>
      <c r="J37" s="4"/>
      <c r="K37" s="4"/>
      <c r="L37" s="4"/>
      <c r="M37" s="4"/>
      <c r="N37" s="33">
        <f t="shared" si="1"/>
        <v>0</v>
      </c>
      <c r="O37" s="4"/>
      <c r="P37" s="26"/>
      <c r="Q37" s="13"/>
      <c r="R37" s="12"/>
      <c r="S37" s="12"/>
      <c r="T37" s="14"/>
      <c r="U37" s="24" t="str">
        <f t="shared" si="2"/>
        <v xml:space="preserve"> </v>
      </c>
    </row>
    <row r="38" spans="1:21" x14ac:dyDescent="0.25">
      <c r="A38" s="1"/>
      <c r="B38" s="2"/>
      <c r="C38" s="2"/>
      <c r="D38" s="1"/>
      <c r="E38" s="1"/>
      <c r="F38" s="1"/>
      <c r="G38" s="34" t="e">
        <f t="shared" si="0"/>
        <v>#N/A</v>
      </c>
      <c r="H38" s="1"/>
      <c r="I38" s="1"/>
      <c r="J38" s="4"/>
      <c r="K38" s="4"/>
      <c r="L38" s="4"/>
      <c r="M38" s="4"/>
      <c r="N38" s="33">
        <f t="shared" si="1"/>
        <v>0</v>
      </c>
      <c r="O38" s="4"/>
      <c r="P38" s="26"/>
      <c r="Q38" s="15"/>
      <c r="R38" s="16"/>
      <c r="S38" s="16"/>
      <c r="T38" s="17"/>
      <c r="U38" s="25" t="str">
        <f t="shared" si="2"/>
        <v xml:space="preserve"> </v>
      </c>
    </row>
    <row r="40" spans="1:21" x14ac:dyDescent="0.25">
      <c r="A40" t="s">
        <v>8</v>
      </c>
    </row>
    <row r="41" spans="1:21" x14ac:dyDescent="0.25">
      <c r="A41" t="s">
        <v>18</v>
      </c>
    </row>
  </sheetData>
  <mergeCells count="5">
    <mergeCell ref="Q30:U30"/>
    <mergeCell ref="Q1:T1"/>
    <mergeCell ref="A1:C1"/>
    <mergeCell ref="C10:L10"/>
    <mergeCell ref="A26:B27"/>
  </mergeCells>
  <conditionalFormatting sqref="A31:O38">
    <cfRule type="containsBlanks" dxfId="2" priority="16">
      <formula>LEN(TRIM(A31))=0</formula>
    </cfRule>
  </conditionalFormatting>
  <conditionalFormatting sqref="B3:B18">
    <cfRule type="containsBlanks" dxfId="1" priority="3">
      <formula>LEN(TRIM(B3))=0</formula>
    </cfRule>
  </conditionalFormatting>
  <conditionalFormatting sqref="B22:B24">
    <cfRule type="containsBlanks" dxfId="0" priority="1">
      <formula>LEN(TRIM(B22))=0</formula>
    </cfRule>
  </conditionalFormatting>
  <dataValidations count="3">
    <dataValidation type="list" allowBlank="1" showInputMessage="1" showErrorMessage="1" sqref="B8" xr:uid="{E2D88669-B709-47E6-838E-E68334AE7178}">
      <formula1>"Visium Cytassist FFPE (FFPE), Visium Cytassist Fresh Frozen (FrFr), Visium Cytassist Fixed Frozen (FXFr), Visium Fresh Frozen (FrFr) polyA, Visium Optimization"</formula1>
    </dataValidation>
    <dataValidation type="list" allowBlank="1" showInputMessage="1" showErrorMessage="1" sqref="I31:I38" xr:uid="{174BABBF-99DA-48AD-B4E8-8A39E4F1430E}">
      <formula1>"H&amp;E, IF"</formula1>
    </dataValidation>
    <dataValidation type="list" allowBlank="1" showInputMessage="1" showErrorMessage="1" sqref="B9" xr:uid="{D6C17166-9FFB-4BDC-95C6-E528A20E2FCE}">
      <formula1>"6.5mm, 11mm (only with Cytassist)"</formula1>
    </dataValidation>
  </dataValidation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Submission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Ponsonnet Lionel Sylvain</dc:creator>
  <cp:lastModifiedBy>Bastien Mangeat</cp:lastModifiedBy>
  <dcterms:created xsi:type="dcterms:W3CDTF">2018-01-16T09:35:06Z</dcterms:created>
  <dcterms:modified xsi:type="dcterms:W3CDTF">2024-02-13T17:21:32Z</dcterms:modified>
</cp:coreProperties>
</file>