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02C47B75-D85F-485C-BF8D-9B9129B45D16}" xr6:coauthVersionLast="36" xr6:coauthVersionMax="36" xr10:uidLastSave="{00000000-0000-0000-0000-000000000000}"/>
  <bookViews>
    <workbookView xWindow="0" yWindow="0" windowWidth="19200" windowHeight="6930" xr2:uid="{8AA4980F-A8E4-488C-8234-7598B1196D7E}"/>
  </bookViews>
  <sheets>
    <sheet name="Feuil1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8" i="1"/>
  <c r="D8" i="1" s="1"/>
  <c r="D16" i="1" l="1"/>
</calcChain>
</file>

<file path=xl/sharedStrings.xml><?xml version="1.0" encoding="utf-8"?>
<sst xmlns="http://schemas.openxmlformats.org/spreadsheetml/2006/main" count="17" uniqueCount="17">
  <si>
    <t>Jours fériés</t>
  </si>
  <si>
    <t>Date</t>
  </si>
  <si>
    <t>Employé·e // Employee</t>
  </si>
  <si>
    <t>Date de fin // End Date</t>
  </si>
  <si>
    <t>Date de début // Start date</t>
  </si>
  <si>
    <t>Responsable hiérarchique // Line Manager</t>
  </si>
  <si>
    <t>Taux d'occupation // Work Rate</t>
  </si>
  <si>
    <t>Année // Year</t>
  </si>
  <si>
    <t>Nombre de jours de vacances à 100% // number of holidays full time</t>
  </si>
  <si>
    <t>=&gt; pro rata du taux d'occupation // pro rata work rate</t>
  </si>
  <si>
    <t>TOTAL de jours de vacances planifiés // Total of holidays planned</t>
  </si>
  <si>
    <t>Signature employé·e // Employee signature</t>
  </si>
  <si>
    <t>Signature responsable hiérarchique // Line manager signature</t>
  </si>
  <si>
    <t>Copie Equipe RH dédiée // Copy to HR team</t>
  </si>
  <si>
    <t>Plan d'apurement des vacances // Clearance plan</t>
  </si>
  <si>
    <t>Plan d'apurement si le solde projeté de vacances est supérieur à 50 jours au 31 décembre de l'année en cours tenant compte de la planification déjà enregistrée // Clearance plan if the projected vacation balance exceeds 50 days on December 31 of the current year, taking into account the planning already recorded.</t>
  </si>
  <si>
    <t>Je confirme que ces jours de vacances ont été enregistrés dans l'outil absence et m'engage à respecter ce plan d'apurement. // I confirm that these vacation days have been recorded in the absence tool and undertake to comply with this clearance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</si>
</sst>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2" fontId="4" fillId="0" borderId="0" xfId="0" applyNumberFormat="1" applyFont="1" applyAlignment="1" applyProtection="1">
      <alignment wrapText="1"/>
      <protection locked="0"/>
    </xf>
    <xf numFmtId="2" fontId="4" fillId="0" borderId="0" xfId="0" quotePrefix="1" applyNumberFormat="1" applyFont="1" applyAlignment="1" applyProtection="1">
      <alignment wrapText="1"/>
      <protection locked="0"/>
    </xf>
    <xf numFmtId="0" fontId="3" fillId="0" borderId="0" xfId="0" applyFont="1"/>
    <xf numFmtId="14" fontId="0" fillId="0" borderId="0" xfId="0" applyNumberFormat="1"/>
    <xf numFmtId="0" fontId="0" fillId="0" borderId="2" xfId="0" applyBorder="1" applyAlignment="1">
      <alignment wrapText="1"/>
    </xf>
    <xf numFmtId="1" fontId="0" fillId="0" borderId="0" xfId="0" applyNumberFormat="1" applyAlignment="1">
      <alignment wrapText="1"/>
    </xf>
    <xf numFmtId="1" fontId="0" fillId="0" borderId="2" xfId="0" applyNumberFormat="1" applyBorder="1" applyAlignment="1">
      <alignment wrapText="1"/>
    </xf>
    <xf numFmtId="9" fontId="0" fillId="2" borderId="1" xfId="1" applyFont="1" applyFill="1" applyBorder="1" applyAlignment="1">
      <alignment wrapText="1"/>
    </xf>
    <xf numFmtId="14" fontId="3" fillId="2" borderId="0" xfId="0" applyNumberFormat="1" applyFont="1" applyFill="1" applyProtection="1">
      <protection locked="0"/>
    </xf>
    <xf numFmtId="0" fontId="0" fillId="0" borderId="0" xfId="0" applyBorder="1" applyAlignment="1">
      <alignment wrapText="1"/>
    </xf>
    <xf numFmtId="2" fontId="3" fillId="0" borderId="0" xfId="0" applyNumberFormat="1" applyFont="1" applyAlignment="1" applyProtection="1">
      <alignment wrapText="1"/>
      <protection locked="0"/>
    </xf>
    <xf numFmtId="14" fontId="0" fillId="2" borderId="0" xfId="0" applyNumberFormat="1" applyFill="1" applyAlignment="1">
      <alignment wrapText="1"/>
    </xf>
    <xf numFmtId="14" fontId="0" fillId="2" borderId="2" xfId="0" applyNumberFormat="1" applyFill="1" applyBorder="1" applyAlignment="1">
      <alignment wrapText="1"/>
    </xf>
    <xf numFmtId="0" fontId="7" fillId="0" borderId="0" xfId="0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2" fontId="7" fillId="0" borderId="0" xfId="0" applyNumberFormat="1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124046</xdr:colOff>
      <xdr:row>1</xdr:row>
      <xdr:rowOff>200122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91BF636-D074-402A-8C9D-95187E031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1581371" cy="695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8541E-A9D3-4471-ACB4-533D63277536}">
  <dimension ref="A1:G20"/>
  <sheetViews>
    <sheetView tabSelected="1" zoomScale="140" zoomScaleNormal="140" workbookViewId="0">
      <selection activeCell="E16" sqref="E16"/>
    </sheetView>
  </sheetViews>
  <sheetFormatPr baseColWidth="10" defaultColWidth="15.08984375" defaultRowHeight="39" customHeight="1" x14ac:dyDescent="0.35"/>
  <cols>
    <col min="1" max="1" width="22" style="2" customWidth="1"/>
    <col min="2" max="2" width="19.81640625" style="2" customWidth="1"/>
    <col min="3" max="3" width="15.08984375" style="2"/>
    <col min="4" max="4" width="16.7265625" style="2" customWidth="1"/>
    <col min="5" max="5" width="18" style="2" customWidth="1"/>
    <col min="6" max="16384" width="15.08984375" style="2"/>
  </cols>
  <sheetData>
    <row r="1" spans="1:7" ht="39" customHeight="1" x14ac:dyDescent="0.6">
      <c r="C1" s="22" t="s">
        <v>14</v>
      </c>
      <c r="D1" s="22"/>
      <c r="E1" s="22"/>
      <c r="F1" s="1"/>
      <c r="G1" s="1"/>
    </row>
    <row r="2" spans="1:7" ht="39" customHeight="1" x14ac:dyDescent="0.6">
      <c r="C2" s="22"/>
      <c r="D2" s="22"/>
      <c r="E2" s="22"/>
      <c r="F2" s="1"/>
      <c r="G2" s="1"/>
    </row>
    <row r="3" spans="1:7" ht="51.5" customHeight="1" x14ac:dyDescent="0.6">
      <c r="A3" s="23" t="s">
        <v>15</v>
      </c>
      <c r="B3" s="23"/>
      <c r="C3" s="23"/>
      <c r="D3" s="23"/>
      <c r="E3" s="23"/>
      <c r="F3" s="1"/>
      <c r="G3" s="1"/>
    </row>
    <row r="4" spans="1:7" ht="27" customHeight="1" x14ac:dyDescent="0.35">
      <c r="A4" s="3" t="s">
        <v>2</v>
      </c>
      <c r="B4" s="3"/>
      <c r="C4" s="21" t="s">
        <v>5</v>
      </c>
      <c r="D4" s="21"/>
      <c r="E4" s="3"/>
    </row>
    <row r="5" spans="1:7" ht="26.25" customHeight="1" x14ac:dyDescent="0.35">
      <c r="A5" s="3" t="s">
        <v>6</v>
      </c>
      <c r="B5" s="11">
        <v>0.9</v>
      </c>
      <c r="C5" s="21" t="s">
        <v>7</v>
      </c>
      <c r="D5" s="21"/>
      <c r="E5" s="3"/>
    </row>
    <row r="6" spans="1:7" ht="15" customHeight="1" x14ac:dyDescent="0.35">
      <c r="D6" s="13"/>
      <c r="E6" s="13"/>
    </row>
    <row r="7" spans="1:7" ht="41.25" customHeight="1" x14ac:dyDescent="0.35">
      <c r="A7" s="4" t="s">
        <v>4</v>
      </c>
      <c r="B7" s="4" t="s">
        <v>3</v>
      </c>
      <c r="C7" s="14" t="s">
        <v>8</v>
      </c>
      <c r="D7" s="5" t="s">
        <v>9</v>
      </c>
    </row>
    <row r="8" spans="1:7" ht="33" customHeight="1" x14ac:dyDescent="0.35">
      <c r="A8" s="12">
        <v>45078</v>
      </c>
      <c r="B8" s="12">
        <v>45092</v>
      </c>
      <c r="C8" s="2">
        <f>NETWORKDAYS.INTL(A8,B8,1,data!A3:A20)</f>
        <v>11</v>
      </c>
      <c r="D8" s="9">
        <f>C8*$B$5</f>
        <v>9.9</v>
      </c>
    </row>
    <row r="9" spans="1:7" ht="33" customHeight="1" x14ac:dyDescent="0.35">
      <c r="A9" s="12">
        <v>45108</v>
      </c>
      <c r="B9" s="12">
        <v>45122</v>
      </c>
      <c r="C9" s="2">
        <f>NETWORKDAYS.INTL(A9,B9,1,data!A4:A21)</f>
        <v>10</v>
      </c>
      <c r="D9" s="9">
        <f t="shared" ref="D9:D15" si="0">C9*$B$5</f>
        <v>9</v>
      </c>
    </row>
    <row r="10" spans="1:7" ht="28.5" customHeight="1" x14ac:dyDescent="0.35">
      <c r="A10" s="12">
        <v>45137</v>
      </c>
      <c r="B10" s="12">
        <v>45143</v>
      </c>
      <c r="C10" s="2">
        <f>NETWORKDAYS.INTL(A10,B10,1,data!A5:A22)</f>
        <v>4</v>
      </c>
      <c r="D10" s="9">
        <f t="shared" si="0"/>
        <v>3.6</v>
      </c>
    </row>
    <row r="11" spans="1:7" ht="25.5" customHeight="1" x14ac:dyDescent="0.35">
      <c r="A11" s="12">
        <v>45200</v>
      </c>
      <c r="B11" s="12">
        <v>45219</v>
      </c>
      <c r="C11" s="2">
        <f>NETWORKDAYS.INTL(A11,B11,1,data!A6:A23)</f>
        <v>15</v>
      </c>
      <c r="D11" s="9">
        <f t="shared" si="0"/>
        <v>13.5</v>
      </c>
    </row>
    <row r="12" spans="1:7" ht="25.5" customHeight="1" x14ac:dyDescent="0.35">
      <c r="A12" s="12">
        <v>45249</v>
      </c>
      <c r="B12" s="12">
        <v>45262</v>
      </c>
      <c r="C12" s="2">
        <f>NETWORKDAYS.INTL(A12,B12,1,data!A7:A24)</f>
        <v>10</v>
      </c>
      <c r="D12" s="9">
        <f t="shared" si="0"/>
        <v>9</v>
      </c>
    </row>
    <row r="13" spans="1:7" ht="25.5" customHeight="1" x14ac:dyDescent="0.35">
      <c r="A13" s="15"/>
      <c r="B13" s="15"/>
      <c r="C13" s="2">
        <f>NETWORKDAYS.INTL(A13,B13,1,data!A8:A25)</f>
        <v>0</v>
      </c>
      <c r="D13" s="9">
        <f t="shared" si="0"/>
        <v>0</v>
      </c>
    </row>
    <row r="14" spans="1:7" ht="25.5" customHeight="1" x14ac:dyDescent="0.35">
      <c r="A14" s="15"/>
      <c r="B14" s="15"/>
      <c r="C14" s="2">
        <f>NETWORKDAYS.INTL(A14,B14,1,data!A9:A26)</f>
        <v>0</v>
      </c>
      <c r="D14" s="9">
        <f t="shared" si="0"/>
        <v>0</v>
      </c>
    </row>
    <row r="15" spans="1:7" ht="24" customHeight="1" thickBot="1" x14ac:dyDescent="0.4">
      <c r="A15" s="16"/>
      <c r="B15" s="16"/>
      <c r="C15" s="8">
        <f>NETWORKDAYS.INTL(A15,B15,1,data!A10:A27)</f>
        <v>0</v>
      </c>
      <c r="D15" s="10">
        <f t="shared" si="0"/>
        <v>0</v>
      </c>
    </row>
    <row r="16" spans="1:7" ht="42" customHeight="1" thickTop="1" x14ac:dyDescent="0.35">
      <c r="A16" s="2" t="s">
        <v>10</v>
      </c>
      <c r="D16" s="2">
        <f>SUM(D8:D15)</f>
        <v>45</v>
      </c>
    </row>
    <row r="17" spans="1:5" ht="18.75" customHeight="1" x14ac:dyDescent="0.35"/>
    <row r="18" spans="1:5" ht="44.5" customHeight="1" x14ac:dyDescent="0.35">
      <c r="A18" s="20" t="s">
        <v>16</v>
      </c>
      <c r="B18" s="20"/>
      <c r="C18" s="20"/>
      <c r="D18" s="20"/>
      <c r="E18" s="20"/>
    </row>
    <row r="19" spans="1:5" ht="19.5" customHeight="1" x14ac:dyDescent="0.35">
      <c r="A19" s="2" t="s">
        <v>1</v>
      </c>
    </row>
    <row r="20" spans="1:5" ht="57" customHeight="1" x14ac:dyDescent="0.35">
      <c r="A20" s="17" t="s">
        <v>11</v>
      </c>
      <c r="B20" s="18"/>
      <c r="C20" s="19" t="s">
        <v>12</v>
      </c>
      <c r="D20" s="18"/>
      <c r="E20" s="19" t="s">
        <v>13</v>
      </c>
    </row>
  </sheetData>
  <mergeCells count="5">
    <mergeCell ref="A18:E18"/>
    <mergeCell ref="C4:D4"/>
    <mergeCell ref="C1:E2"/>
    <mergeCell ref="A3:E3"/>
    <mergeCell ref="C5:D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D407E-1C69-42EE-A719-3BEEC70D5AB2}">
  <dimension ref="A2:A20"/>
  <sheetViews>
    <sheetView workbookViewId="0">
      <selection activeCell="D24" sqref="D24"/>
    </sheetView>
  </sheetViews>
  <sheetFormatPr baseColWidth="10" defaultRowHeight="14.5" x14ac:dyDescent="0.35"/>
  <sheetData>
    <row r="2" spans="1:1" x14ac:dyDescent="0.35">
      <c r="A2" s="6" t="s">
        <v>0</v>
      </c>
    </row>
    <row r="3" spans="1:1" x14ac:dyDescent="0.35">
      <c r="A3" s="7">
        <v>44927</v>
      </c>
    </row>
    <row r="4" spans="1:1" x14ac:dyDescent="0.35">
      <c r="A4" s="7">
        <v>44928</v>
      </c>
    </row>
    <row r="5" spans="1:1" x14ac:dyDescent="0.35">
      <c r="A5" s="7">
        <v>45023</v>
      </c>
    </row>
    <row r="6" spans="1:1" x14ac:dyDescent="0.35">
      <c r="A6" s="7">
        <v>45026</v>
      </c>
    </row>
    <row r="7" spans="1:1" x14ac:dyDescent="0.35">
      <c r="A7" s="7">
        <v>45064</v>
      </c>
    </row>
    <row r="8" spans="1:1" x14ac:dyDescent="0.35">
      <c r="A8" s="7">
        <v>45075</v>
      </c>
    </row>
    <row r="9" spans="1:1" x14ac:dyDescent="0.35">
      <c r="A9" s="7">
        <v>45139</v>
      </c>
    </row>
    <row r="10" spans="1:1" x14ac:dyDescent="0.35">
      <c r="A10" s="7">
        <v>45186</v>
      </c>
    </row>
    <row r="11" spans="1:1" x14ac:dyDescent="0.35">
      <c r="A11" s="7">
        <v>45285</v>
      </c>
    </row>
    <row r="12" spans="1:1" x14ac:dyDescent="0.35">
      <c r="A12" s="7">
        <v>45292</v>
      </c>
    </row>
    <row r="13" spans="1:1" x14ac:dyDescent="0.35">
      <c r="A13" s="7">
        <v>45293</v>
      </c>
    </row>
    <row r="14" spans="1:1" x14ac:dyDescent="0.35">
      <c r="A14" s="7">
        <v>45380</v>
      </c>
    </row>
    <row r="15" spans="1:1" x14ac:dyDescent="0.35">
      <c r="A15" s="7">
        <v>45383</v>
      </c>
    </row>
    <row r="16" spans="1:1" x14ac:dyDescent="0.35">
      <c r="A16" s="7">
        <v>45421</v>
      </c>
    </row>
    <row r="17" spans="1:1" x14ac:dyDescent="0.35">
      <c r="A17" s="7">
        <v>45432</v>
      </c>
    </row>
    <row r="18" spans="1:1" x14ac:dyDescent="0.35">
      <c r="A18" s="7">
        <v>45505</v>
      </c>
    </row>
    <row r="19" spans="1:1" x14ac:dyDescent="0.35">
      <c r="A19" s="7">
        <v>45551</v>
      </c>
    </row>
    <row r="20" spans="1:1" x14ac:dyDescent="0.35">
      <c r="A20" s="7">
        <v>45651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data</vt:lpstr>
    </vt:vector>
  </TitlesOfParts>
  <Company>EPFL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Pallie Jessica</dc:creator>
  <cp:lastModifiedBy>Auf der Maur Nancy</cp:lastModifiedBy>
  <cp:lastPrinted>2023-05-31T12:12:59Z</cp:lastPrinted>
  <dcterms:created xsi:type="dcterms:W3CDTF">2023-05-31T12:12:45Z</dcterms:created>
  <dcterms:modified xsi:type="dcterms:W3CDTF">2023-06-30T11:23:57Z</dcterms:modified>
</cp:coreProperties>
</file>